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<sst xmlns="http://schemas.openxmlformats.org/spreadsheetml/2006/main" count="33" uniqueCount="31">
  <si>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 Preisliste CD-Vervielfältigung</t>
  </si>
  <si>
    <t>Preis pro Stück</t>
  </si>
  <si>
    <t xml:space="preserve">bitte benötigte </t>
  </si>
  <si>
    <t>Preis</t>
  </si>
  <si>
    <t>Menge eintragen</t>
  </si>
  <si>
    <t xml:space="preserve"> Rohling glanz bedruckt (4-farbig)</t>
  </si>
  <si>
    <t xml:space="preserve"> Slimline-Jewelcase</t>
  </si>
  <si>
    <t xml:space="preserve"> normales Jewelcase</t>
  </si>
  <si>
    <t xml:space="preserve"> 2er-Jewelcase</t>
  </si>
  <si>
    <t xml:space="preserve"> 3er Jewelcase</t>
  </si>
  <si>
    <t xml:space="preserve"> Kickout-Case</t>
  </si>
  <si>
    <t xml:space="preserve"> Covercard (2-seitig, 4-farbig)</t>
  </si>
  <si>
    <t xml:space="preserve"> Booklet 4-seitig, 4-farbig</t>
  </si>
  <si>
    <t xml:space="preserve"> Booklet 6-seitig, 4-farbig</t>
  </si>
  <si>
    <t xml:space="preserve"> Booklet 8-seitig, 4-farbig</t>
  </si>
  <si>
    <t xml:space="preserve"> Inlay-Rückseite (1-seitig)</t>
  </si>
  <si>
    <t xml:space="preserve"> Summe Netto</t>
  </si>
  <si>
    <t xml:space="preserve"> zuzügl. MwSt.</t>
  </si>
  <si>
    <t xml:space="preserve"> Summe</t>
  </si>
  <si>
    <t>ab 1,30 €</t>
  </si>
  <si>
    <t>ab 0,30 €</t>
  </si>
  <si>
    <t xml:space="preserve"> ab 1,80 €</t>
  </si>
  <si>
    <t>ab 0,35 €</t>
  </si>
  <si>
    <t>ab 0,60 €</t>
  </si>
  <si>
    <t>ab 0,70 €</t>
  </si>
  <si>
    <t>ab 2,00 €</t>
  </si>
  <si>
    <t>ab 2,50 €</t>
  </si>
  <si>
    <t>ab 0,50 €</t>
  </si>
  <si>
    <t>www.soundmore.de</t>
  </si>
  <si>
    <t>Weitere Infos unter</t>
  </si>
  <si>
    <t>Telefon: 0 61 51 / 4 80 11</t>
  </si>
</sst>
</file>

<file path=xl/styles.xml><?xml version="1.0" encoding="utf-8"?>
<styleSheet xmlns="http://schemas.openxmlformats.org/spreadsheetml/2006/main">
  <numFmts count="1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.00&quot; €&quot;"/>
    <numFmt numFmtId="165" formatCode="#,##0&quot; St.&quot;"/>
    <numFmt numFmtId="166" formatCode="#,##0&quot; Stk.&quot;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Helvetica Neue"/>
      <family val="0"/>
    </font>
    <font>
      <sz val="10"/>
      <name val="Helvetica Neue"/>
      <family val="0"/>
    </font>
    <font>
      <b/>
      <sz val="10"/>
      <color indexed="10"/>
      <name val="Helvetica Neue"/>
      <family val="0"/>
    </font>
    <font>
      <b/>
      <sz val="10"/>
      <color indexed="12"/>
      <name val="Helvetica Neue"/>
      <family val="0"/>
    </font>
    <font>
      <b/>
      <sz val="10"/>
      <color indexed="40"/>
      <name val="Helvetica Neue"/>
      <family val="0"/>
    </font>
    <font>
      <sz val="10"/>
      <color indexed="12"/>
      <name val="Helvetica Neue"/>
      <family val="0"/>
    </font>
    <font>
      <i/>
      <sz val="10"/>
      <name val="Helvetica Neue"/>
      <family val="0"/>
    </font>
    <font>
      <u val="single"/>
      <sz val="10"/>
      <color indexed="12"/>
      <name val="Verdana"/>
      <family val="0"/>
    </font>
    <font>
      <sz val="18"/>
      <name val="Helvetica Neue Light"/>
      <family val="0"/>
    </font>
    <font>
      <b/>
      <sz val="10"/>
      <color indexed="9"/>
      <name val="Helvetica Neue"/>
      <family val="0"/>
    </font>
    <font>
      <sz val="18"/>
      <color indexed="9"/>
      <name val="Helvetica Neue Light"/>
      <family val="0"/>
    </font>
    <font>
      <u val="single"/>
      <sz val="18"/>
      <color indexed="9"/>
      <name val="Helvetica Neue Light"/>
      <family val="0"/>
    </font>
    <font>
      <u val="single"/>
      <sz val="10"/>
      <color indexed="61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/>
      <protection/>
    </xf>
    <xf numFmtId="164" fontId="6" fillId="2" borderId="0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/>
      <protection/>
    </xf>
    <xf numFmtId="165" fontId="9" fillId="2" borderId="0" xfId="0" applyNumberFormat="1" applyFont="1" applyFill="1" applyBorder="1" applyAlignment="1" applyProtection="1">
      <alignment/>
      <protection/>
    </xf>
    <xf numFmtId="165" fontId="10" fillId="2" borderId="0" xfId="0" applyNumberFormat="1" applyFont="1" applyFill="1" applyBorder="1" applyAlignment="1" applyProtection="1">
      <alignment/>
      <protection/>
    </xf>
    <xf numFmtId="164" fontId="6" fillId="2" borderId="2" xfId="0" applyNumberFormat="1" applyFont="1" applyFill="1" applyBorder="1" applyAlignment="1" applyProtection="1">
      <alignment horizontal="right"/>
      <protection/>
    </xf>
    <xf numFmtId="0" fontId="11" fillId="2" borderId="1" xfId="0" applyFont="1" applyFill="1" applyBorder="1" applyAlignment="1" applyProtection="1">
      <alignment/>
      <protection/>
    </xf>
    <xf numFmtId="164" fontId="11" fillId="2" borderId="0" xfId="0" applyNumberFormat="1" applyFont="1" applyFill="1" applyBorder="1" applyAlignment="1" applyProtection="1">
      <alignment horizontal="right"/>
      <protection/>
    </xf>
    <xf numFmtId="0" fontId="11" fillId="2" borderId="0" xfId="0" applyFont="1" applyFill="1" applyBorder="1" applyAlignment="1" applyProtection="1">
      <alignment/>
      <protection/>
    </xf>
    <xf numFmtId="164" fontId="11" fillId="2" borderId="2" xfId="0" applyNumberFormat="1" applyFont="1" applyFill="1" applyBorder="1" applyAlignment="1" applyProtection="1">
      <alignment horizontal="righ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5" fillId="2" borderId="1" xfId="0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/>
      <protection/>
    </xf>
    <xf numFmtId="164" fontId="5" fillId="2" borderId="2" xfId="0" applyNumberFormat="1" applyFont="1" applyFill="1" applyBorder="1" applyAlignment="1" applyProtection="1">
      <alignment horizontal="right"/>
      <protection/>
    </xf>
    <xf numFmtId="0" fontId="5" fillId="2" borderId="3" xfId="0" applyFont="1" applyFill="1" applyBorder="1" applyAlignment="1" applyProtection="1">
      <alignment/>
      <protection/>
    </xf>
    <xf numFmtId="164" fontId="5" fillId="2" borderId="4" xfId="0" applyNumberFormat="1" applyFont="1" applyFill="1" applyBorder="1" applyAlignment="1" applyProtection="1">
      <alignment horizontal="right"/>
      <protection/>
    </xf>
    <xf numFmtId="0" fontId="5" fillId="2" borderId="4" xfId="0" applyFont="1" applyFill="1" applyBorder="1" applyAlignment="1" applyProtection="1">
      <alignment/>
      <protection/>
    </xf>
    <xf numFmtId="165" fontId="10" fillId="2" borderId="4" xfId="0" applyNumberFormat="1" applyFont="1" applyFill="1" applyBorder="1" applyAlignment="1" applyProtection="1">
      <alignment/>
      <protection/>
    </xf>
    <xf numFmtId="164" fontId="5" fillId="2" borderId="5" xfId="0" applyNumberFormat="1" applyFont="1" applyFill="1" applyBorder="1" applyAlignment="1" applyProtection="1">
      <alignment horizontal="right"/>
      <protection/>
    </xf>
    <xf numFmtId="0" fontId="6" fillId="3" borderId="0" xfId="0" applyFont="1" applyFill="1" applyAlignment="1" applyProtection="1">
      <alignment/>
      <protection/>
    </xf>
    <xf numFmtId="0" fontId="6" fillId="3" borderId="0" xfId="0" applyFont="1" applyFill="1" applyAlignment="1" applyProtection="1">
      <alignment horizontal="right"/>
      <protection/>
    </xf>
    <xf numFmtId="0" fontId="6" fillId="3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2" borderId="6" xfId="0" applyFont="1" applyFill="1" applyBorder="1" applyAlignment="1" applyProtection="1">
      <alignment horizontal="left"/>
      <protection/>
    </xf>
    <xf numFmtId="164" fontId="6" fillId="2" borderId="7" xfId="0" applyNumberFormat="1" applyFont="1" applyFill="1" applyBorder="1" applyAlignment="1" applyProtection="1">
      <alignment horizontal="right"/>
      <protection/>
    </xf>
    <xf numFmtId="0" fontId="6" fillId="2" borderId="7" xfId="0" applyFont="1" applyFill="1" applyBorder="1" applyAlignment="1" applyProtection="1">
      <alignment/>
      <protection/>
    </xf>
    <xf numFmtId="0" fontId="7" fillId="4" borderId="7" xfId="0" applyFont="1" applyFill="1" applyBorder="1" applyAlignment="1" applyProtection="1">
      <alignment horizontal="center"/>
      <protection/>
    </xf>
    <xf numFmtId="0" fontId="5" fillId="2" borderId="8" xfId="0" applyFont="1" applyFill="1" applyBorder="1" applyAlignment="1" applyProtection="1">
      <alignment horizontal="right"/>
      <protection/>
    </xf>
    <xf numFmtId="0" fontId="7" fillId="4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/>
      <protection/>
    </xf>
    <xf numFmtId="0" fontId="13" fillId="3" borderId="0" xfId="0" applyFont="1" applyFill="1" applyAlignment="1" applyProtection="1">
      <alignment horizontal="right"/>
      <protection/>
    </xf>
    <xf numFmtId="0" fontId="13" fillId="3" borderId="0" xfId="0" applyFont="1" applyFill="1" applyAlignment="1" applyProtection="1">
      <alignment/>
      <protection/>
    </xf>
    <xf numFmtId="166" fontId="14" fillId="4" borderId="0" xfId="0" applyNumberFormat="1" applyFont="1" applyFill="1" applyBorder="1" applyAlignment="1" applyProtection="1">
      <alignment vertical="center"/>
      <protection locked="0"/>
    </xf>
    <xf numFmtId="165" fontId="9" fillId="2" borderId="0" xfId="0" applyNumberFormat="1" applyFont="1" applyFill="1" applyBorder="1" applyAlignment="1" applyProtection="1">
      <alignment vertical="center"/>
      <protection/>
    </xf>
    <xf numFmtId="0" fontId="15" fillId="3" borderId="0" xfId="0" applyFont="1" applyFill="1" applyAlignment="1" applyProtection="1">
      <alignment horizontal="right"/>
      <protection/>
    </xf>
    <xf numFmtId="0" fontId="16" fillId="3" borderId="0" xfId="20" applyFont="1" applyFill="1" applyAlignment="1" applyProtection="1">
      <alignment horizontal="right"/>
      <protection/>
    </xf>
    <xf numFmtId="0" fontId="6" fillId="3" borderId="0" xfId="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4</xdr:row>
      <xdr:rowOff>228600</xdr:rowOff>
    </xdr:from>
    <xdr:to>
      <xdr:col>2</xdr:col>
      <xdr:colOff>2762250</xdr:colOff>
      <xdr:row>11</xdr:row>
      <xdr:rowOff>161925</xdr:rowOff>
    </xdr:to>
    <xdr:pic>
      <xdr:nvPicPr>
        <xdr:cNvPr id="1" name="Picture 2" descr="Soundmore_Logo_white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295400"/>
          <a:ext cx="21240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ndmore.d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H5" sqref="H5"/>
    </sheetView>
  </sheetViews>
  <sheetFormatPr defaultColWidth="6.625" defaultRowHeight="12.75"/>
  <cols>
    <col min="3" max="3" width="36.25390625" style="24" customWidth="1"/>
    <col min="4" max="4" width="3.00390625" style="24" customWidth="1"/>
    <col min="5" max="5" width="25.75390625" style="24" bestFit="1" customWidth="1"/>
    <col min="6" max="6" width="11.25390625" style="24" customWidth="1"/>
    <col min="7" max="7" width="4.25390625" style="24" customWidth="1"/>
    <col min="8" max="8" width="12.625" style="24" bestFit="1" customWidth="1"/>
    <col min="9" max="9" width="10.375" style="24" customWidth="1"/>
    <col min="10" max="10" width="121.875" style="24" customWidth="1"/>
    <col min="11" max="16384" width="6.625" style="24" customWidth="1"/>
  </cols>
  <sheetData>
    <row r="1" spans="1:11" ht="27.75" customHeight="1">
      <c r="A1" s="21"/>
      <c r="B1" s="21"/>
      <c r="C1" s="21"/>
      <c r="D1" s="21"/>
      <c r="E1" s="21"/>
      <c r="F1" s="21"/>
      <c r="G1" s="21"/>
      <c r="H1" s="21"/>
      <c r="I1" s="21"/>
      <c r="J1" s="22"/>
      <c r="K1" s="23"/>
    </row>
    <row r="2" spans="1:10" ht="18.75" customHeight="1">
      <c r="A2" s="21"/>
      <c r="B2" s="21"/>
      <c r="C2" s="21"/>
      <c r="D2" s="21"/>
      <c r="E2" s="25" t="s">
        <v>0</v>
      </c>
      <c r="F2" s="26" t="s">
        <v>1</v>
      </c>
      <c r="G2" s="27"/>
      <c r="H2" s="28" t="s">
        <v>2</v>
      </c>
      <c r="I2" s="29" t="s">
        <v>3</v>
      </c>
      <c r="J2" s="23"/>
    </row>
    <row r="3" spans="1:10" ht="18.75" customHeight="1">
      <c r="A3" s="21"/>
      <c r="B3" s="21"/>
      <c r="C3" s="21"/>
      <c r="D3" s="21"/>
      <c r="E3" s="1"/>
      <c r="F3" s="2"/>
      <c r="G3" s="3"/>
      <c r="H3" s="30" t="s">
        <v>4</v>
      </c>
      <c r="I3" s="11"/>
      <c r="J3" s="23"/>
    </row>
    <row r="4" spans="1:10" ht="18.75" customHeight="1">
      <c r="A4" s="21"/>
      <c r="B4" s="21"/>
      <c r="C4" s="21"/>
      <c r="D4" s="21"/>
      <c r="E4" s="1"/>
      <c r="F4" s="2"/>
      <c r="G4" s="3"/>
      <c r="H4" s="31"/>
      <c r="I4" s="11"/>
      <c r="J4" s="23"/>
    </row>
    <row r="5" spans="1:10" ht="18.75" customHeight="1">
      <c r="A5" s="21"/>
      <c r="B5" s="21"/>
      <c r="C5" s="21"/>
      <c r="D5" s="21"/>
      <c r="E5" s="1" t="s">
        <v>5</v>
      </c>
      <c r="F5" s="2" t="s">
        <v>21</v>
      </c>
      <c r="G5" s="3"/>
      <c r="H5" s="34"/>
      <c r="I5" s="6">
        <f>IF(H5&lt;11,2.4*H5,IF(H5&lt;21,2.1*H5,IF(H5&lt;40,1.8*H5,"auf Anfrage")))</f>
        <v>0</v>
      </c>
      <c r="J5" s="23"/>
    </row>
    <row r="6" spans="1:10" ht="18.75" customHeight="1">
      <c r="A6" s="21"/>
      <c r="B6" s="21"/>
      <c r="C6" s="21"/>
      <c r="D6" s="21"/>
      <c r="E6" s="1"/>
      <c r="F6" s="2"/>
      <c r="G6" s="3"/>
      <c r="H6" s="35"/>
      <c r="I6" s="6"/>
      <c r="J6" s="23"/>
    </row>
    <row r="7" spans="1:10" ht="18.75" customHeight="1">
      <c r="A7" s="21"/>
      <c r="B7" s="21"/>
      <c r="C7" s="21"/>
      <c r="D7" s="21"/>
      <c r="E7" s="1" t="s">
        <v>6</v>
      </c>
      <c r="F7" s="2" t="s">
        <v>20</v>
      </c>
      <c r="G7" s="3"/>
      <c r="H7" s="34"/>
      <c r="I7" s="6">
        <f>IF(H7&lt;11,0.5*H7,IF(H7&lt;21,0.4*H7,IF(H7&lt;40,0.3*H7,"auf Anfrage")))</f>
        <v>0</v>
      </c>
      <c r="J7" s="23"/>
    </row>
    <row r="8" spans="1:10" ht="18.75" customHeight="1">
      <c r="A8" s="21"/>
      <c r="B8" s="21"/>
      <c r="C8" s="21"/>
      <c r="D8" s="21"/>
      <c r="E8" s="1" t="s">
        <v>7</v>
      </c>
      <c r="F8" s="2" t="s">
        <v>22</v>
      </c>
      <c r="G8" s="3"/>
      <c r="H8" s="34"/>
      <c r="I8" s="6">
        <f>IF(H8&lt;11,0.55*H8,IF(H8&lt;21,0.45*H8,IF(H8&lt;40,0.35*H8,"auf Anfrage")))</f>
        <v>0</v>
      </c>
      <c r="J8" s="23"/>
    </row>
    <row r="9" spans="1:10" ht="18.75" customHeight="1">
      <c r="A9" s="21"/>
      <c r="B9" s="21"/>
      <c r="C9" s="21"/>
      <c r="D9" s="21"/>
      <c r="E9" s="1" t="s">
        <v>8</v>
      </c>
      <c r="F9" s="2" t="s">
        <v>23</v>
      </c>
      <c r="G9" s="3"/>
      <c r="H9" s="34"/>
      <c r="I9" s="6">
        <f>IF(H9&lt;11,0.9*H9,IF(H9&lt;21,0.8*H9,IF(H9&lt;40,0.6*H9,"auf Anfrage")))</f>
        <v>0</v>
      </c>
      <c r="J9" s="23"/>
    </row>
    <row r="10" spans="1:10" ht="18.75" customHeight="1">
      <c r="A10" s="21"/>
      <c r="B10" s="21"/>
      <c r="C10" s="21"/>
      <c r="D10" s="21"/>
      <c r="E10" s="1" t="s">
        <v>9</v>
      </c>
      <c r="F10" s="2" t="s">
        <v>24</v>
      </c>
      <c r="G10" s="3"/>
      <c r="H10" s="34"/>
      <c r="I10" s="6">
        <f>IF(H10&lt;11,1*H10,IF(H10&lt;21,0.85*H10,IF(H10&lt;40,0.7*H10,"auf Anfrage")))</f>
        <v>0</v>
      </c>
      <c r="J10" s="23"/>
    </row>
    <row r="11" spans="1:10" ht="18.75" customHeight="1">
      <c r="A11" s="21"/>
      <c r="B11" s="21"/>
      <c r="C11" s="21"/>
      <c r="D11" s="21"/>
      <c r="E11" s="1" t="s">
        <v>10</v>
      </c>
      <c r="F11" s="2" t="s">
        <v>20</v>
      </c>
      <c r="G11" s="3"/>
      <c r="H11" s="34"/>
      <c r="I11" s="6">
        <f>IF(H11&lt;11,0.5*H11,IF(H11&lt;21,0.4*H11,IF(H11&lt;40,0.3*H11,"auf Anfrage")))</f>
        <v>0</v>
      </c>
      <c r="J11" s="23"/>
    </row>
    <row r="12" spans="1:10" ht="18.75" customHeight="1">
      <c r="A12" s="21"/>
      <c r="B12" s="21"/>
      <c r="C12" s="21"/>
      <c r="D12" s="21"/>
      <c r="E12" s="1"/>
      <c r="F12" s="2"/>
      <c r="G12" s="3"/>
      <c r="H12" s="35"/>
      <c r="I12" s="6"/>
      <c r="J12" s="23"/>
    </row>
    <row r="13" spans="1:10" ht="18.75" customHeight="1">
      <c r="A13" s="21"/>
      <c r="B13" s="21"/>
      <c r="C13" s="21"/>
      <c r="D13" s="21"/>
      <c r="E13" s="1" t="s">
        <v>11</v>
      </c>
      <c r="F13" s="2" t="s">
        <v>24</v>
      </c>
      <c r="G13" s="3"/>
      <c r="H13" s="34"/>
      <c r="I13" s="6">
        <f>IF(H13&lt;11,1*H13,IF(H13&lt;21,0.85*H13,IF(H13&lt;40,0.7*H13,"auf Anfrage")))</f>
        <v>0</v>
      </c>
      <c r="J13" s="23"/>
    </row>
    <row r="14" spans="1:10" ht="18.75" customHeight="1">
      <c r="A14" s="21"/>
      <c r="B14" s="21"/>
      <c r="C14" s="36" t="s">
        <v>29</v>
      </c>
      <c r="D14" s="21"/>
      <c r="E14" s="1" t="s">
        <v>12</v>
      </c>
      <c r="F14" s="2" t="s">
        <v>19</v>
      </c>
      <c r="G14" s="3"/>
      <c r="H14" s="34"/>
      <c r="I14" s="6">
        <f>IF(H14&lt;11,2*H14,IF(H14&lt;21,1.7*H14,IF(H14&lt;40,1.3*H14,"auf Anfrage")))</f>
        <v>0</v>
      </c>
      <c r="J14" s="23"/>
    </row>
    <row r="15" spans="1:10" ht="18.75" customHeight="1">
      <c r="A15" s="21"/>
      <c r="B15" s="21"/>
      <c r="C15" s="32"/>
      <c r="D15" s="21"/>
      <c r="E15" s="1" t="s">
        <v>13</v>
      </c>
      <c r="F15" s="2" t="s">
        <v>25</v>
      </c>
      <c r="G15" s="3"/>
      <c r="H15" s="34"/>
      <c r="I15" s="6">
        <f>IF(H15&lt;11,2.7*H15,IF(H15&lt;21,2.4*H15,IF(H15&lt;40,2*H15,"auf Anfrage")))</f>
        <v>0</v>
      </c>
      <c r="J15" s="23"/>
    </row>
    <row r="16" spans="1:10" ht="18.75" customHeight="1">
      <c r="A16" s="21"/>
      <c r="B16" s="21"/>
      <c r="C16" s="37" t="s">
        <v>28</v>
      </c>
      <c r="D16" s="21"/>
      <c r="E16" s="1" t="s">
        <v>14</v>
      </c>
      <c r="F16" s="2" t="s">
        <v>26</v>
      </c>
      <c r="G16" s="3"/>
      <c r="H16" s="34"/>
      <c r="I16" s="6">
        <f>IF(H16&lt;11,3.2*H16,IF(H16&lt;21,2.9*H16,IF(H16&lt;40,2.5*H16,"auf Anfrage")))</f>
        <v>0</v>
      </c>
      <c r="J16" s="23"/>
    </row>
    <row r="17" spans="1:10" ht="18.75" customHeight="1">
      <c r="A17" s="21"/>
      <c r="B17" s="21"/>
      <c r="C17" s="33"/>
      <c r="D17" s="21"/>
      <c r="E17" s="1" t="s">
        <v>15</v>
      </c>
      <c r="F17" s="2" t="s">
        <v>27</v>
      </c>
      <c r="G17" s="3"/>
      <c r="H17" s="34"/>
      <c r="I17" s="6">
        <f>IF(H17&lt;11,0.8*H17,IF(H17&lt;21,0.7*H17,IF(H17&lt;40,0.5*H17,"auf Anfrage")))</f>
        <v>0</v>
      </c>
      <c r="J17" s="23"/>
    </row>
    <row r="18" spans="1:10" ht="18.75" customHeight="1">
      <c r="A18" s="21"/>
      <c r="B18" s="21"/>
      <c r="C18" s="36" t="s">
        <v>30</v>
      </c>
      <c r="D18" s="21"/>
      <c r="E18" s="1"/>
      <c r="F18" s="2"/>
      <c r="G18" s="3"/>
      <c r="H18" s="4"/>
      <c r="I18" s="6"/>
      <c r="J18" s="23"/>
    </row>
    <row r="19" spans="1:10" ht="18.75" customHeight="1">
      <c r="A19" s="21"/>
      <c r="B19" s="21"/>
      <c r="C19" s="21"/>
      <c r="D19" s="21"/>
      <c r="E19" s="7" t="s">
        <v>16</v>
      </c>
      <c r="F19" s="8"/>
      <c r="G19" s="9"/>
      <c r="H19" s="5"/>
      <c r="I19" s="10">
        <f>SUM(I5:I18)</f>
        <v>0</v>
      </c>
      <c r="J19" s="23"/>
    </row>
    <row r="20" spans="1:10" ht="18.75" customHeight="1">
      <c r="A20" s="21"/>
      <c r="B20" s="21"/>
      <c r="C20" s="21"/>
      <c r="D20" s="21"/>
      <c r="E20" s="1"/>
      <c r="F20" s="2"/>
      <c r="G20" s="3"/>
      <c r="H20" s="5"/>
      <c r="I20" s="11"/>
      <c r="J20" s="23"/>
    </row>
    <row r="21" spans="1:10" ht="18.75" customHeight="1">
      <c r="A21" s="21"/>
      <c r="B21" s="21"/>
      <c r="C21" s="21"/>
      <c r="D21" s="21"/>
      <c r="E21" s="1" t="s">
        <v>17</v>
      </c>
      <c r="F21" s="2"/>
      <c r="G21" s="3"/>
      <c r="H21" s="5"/>
      <c r="I21" s="6">
        <f>I19/100*19</f>
        <v>0</v>
      </c>
      <c r="J21" s="23"/>
    </row>
    <row r="22" spans="1:10" ht="18.75" customHeight="1">
      <c r="A22" s="21"/>
      <c r="B22" s="21"/>
      <c r="C22" s="21"/>
      <c r="D22" s="21"/>
      <c r="E22" s="1"/>
      <c r="F22" s="2"/>
      <c r="G22" s="3"/>
      <c r="H22" s="5"/>
      <c r="I22" s="11"/>
      <c r="J22" s="23"/>
    </row>
    <row r="23" spans="1:10" ht="18.75" customHeight="1">
      <c r="A23" s="21"/>
      <c r="B23" s="21"/>
      <c r="C23" s="21"/>
      <c r="D23" s="21"/>
      <c r="E23" s="12" t="s">
        <v>18</v>
      </c>
      <c r="F23" s="13"/>
      <c r="G23" s="14"/>
      <c r="H23" s="5"/>
      <c r="I23" s="15">
        <f>I19+I21</f>
        <v>0</v>
      </c>
      <c r="J23" s="23"/>
    </row>
    <row r="24" spans="1:10" ht="18.75" customHeight="1">
      <c r="A24" s="21"/>
      <c r="B24" s="21"/>
      <c r="C24" s="21"/>
      <c r="D24" s="21"/>
      <c r="E24" s="16"/>
      <c r="F24" s="17"/>
      <c r="G24" s="18"/>
      <c r="H24" s="19"/>
      <c r="I24" s="20"/>
      <c r="J24" s="23"/>
    </row>
    <row r="25" spans="1:10" ht="387" customHeight="1">
      <c r="A25" s="21"/>
      <c r="B25" s="21"/>
      <c r="C25" s="21"/>
      <c r="D25" s="38"/>
      <c r="E25" s="38"/>
      <c r="F25" s="38"/>
      <c r="G25" s="38"/>
      <c r="H25" s="38"/>
      <c r="I25" s="38"/>
      <c r="J25" s="23"/>
    </row>
  </sheetData>
  <sheetProtection password="D211" sheet="1" objects="1" scenarios="1"/>
  <mergeCells count="1">
    <mergeCell ref="D25:I25"/>
  </mergeCells>
  <hyperlinks>
    <hyperlink ref="C16" r:id="rId1" display="www.soundmore.de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Endel</dc:creator>
  <cp:keywords/>
  <dc:description/>
  <cp:lastModifiedBy>Martin Endel</cp:lastModifiedBy>
  <dcterms:created xsi:type="dcterms:W3CDTF">2010-09-15T09:47:40Z</dcterms:created>
  <dcterms:modified xsi:type="dcterms:W3CDTF">2010-09-16T20:00:42Z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